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defaultThemeVersion="124226"/>
  <mc:AlternateContent xmlns:mc="http://schemas.openxmlformats.org/markup-compatibility/2006">
    <mc:Choice Requires="x15">
      <x15ac:absPath xmlns:x15ac="http://schemas.microsoft.com/office/spreadsheetml/2010/11/ac" url="D:\Рабочая\временная\rish zmin budget грудень\"/>
    </mc:Choice>
  </mc:AlternateContent>
  <xr:revisionPtr revIDLastSave="0" documentId="8_{F094AA99-AE01-4ECE-B2F4-507AE2FA2519}" xr6:coauthVersionLast="36" xr6:coauthVersionMax="36" xr10:uidLastSave="{00000000-0000-0000-0000-000000000000}"/>
  <bookViews>
    <workbookView xWindow="0" yWindow="0" windowWidth="19200" windowHeight="12780"/>
  </bookViews>
  <sheets>
    <sheet name="Аркуш1" sheetId="7" r:id="rId1"/>
  </sheets>
  <definedNames>
    <definedName name="_xlnm.Print_Titles" localSheetId="0">Аркуш1!$A:$B,Аркуш1!$9:$16</definedName>
    <definedName name="_xlnm.Print_Area" localSheetId="0">Аркуш1!$A$1:$AL$23</definedName>
  </definedNames>
  <calcPr calcId="191029" fullCalcOnLoad="1"/>
</workbook>
</file>

<file path=xl/calcChain.xml><?xml version="1.0" encoding="utf-8"?>
<calcChain xmlns="http://schemas.openxmlformats.org/spreadsheetml/2006/main">
  <c r="AL18" i="7" l="1"/>
  <c r="X18" i="7"/>
  <c r="AB19" i="7"/>
  <c r="AL19" i="7" s="1"/>
  <c r="AI20" i="7"/>
  <c r="I18" i="7"/>
  <c r="T18" i="7"/>
  <c r="T20" i="7" s="1"/>
  <c r="H20" i="7"/>
  <c r="F18" i="7"/>
  <c r="AJ20" i="7"/>
  <c r="Y20" i="7"/>
  <c r="X20" i="7"/>
  <c r="W20" i="7"/>
  <c r="AB20" i="7"/>
  <c r="AG20" i="7"/>
  <c r="AH20" i="7"/>
  <c r="AK20" i="7"/>
  <c r="F20" i="7"/>
  <c r="N18" i="7"/>
  <c r="AD20" i="7"/>
  <c r="AE20" i="7"/>
  <c r="AF20" i="7"/>
  <c r="S20" i="7"/>
  <c r="I20" i="7"/>
  <c r="D20" i="7"/>
  <c r="AA20" i="7"/>
  <c r="AC20" i="7"/>
  <c r="G20" i="7"/>
  <c r="E20" i="7"/>
  <c r="C20" i="7"/>
  <c r="K20" i="7"/>
  <c r="L20" i="7"/>
  <c r="M20" i="7"/>
  <c r="N20" i="7"/>
  <c r="O20" i="7"/>
  <c r="P20" i="7"/>
  <c r="Q20" i="7"/>
  <c r="R20" i="7"/>
  <c r="U20" i="7"/>
  <c r="Z20" i="7"/>
  <c r="AL20" i="7"/>
  <c r="J18" i="7" l="1"/>
  <c r="V18" i="7" l="1"/>
  <c r="V20" i="7" s="1"/>
  <c r="J20" i="7"/>
</calcChain>
</file>

<file path=xl/sharedStrings.xml><?xml version="1.0" encoding="utf-8"?>
<sst xmlns="http://schemas.openxmlformats.org/spreadsheetml/2006/main" count="85" uniqueCount="67">
  <si>
    <t>Код</t>
  </si>
  <si>
    <t>Разом</t>
  </si>
  <si>
    <t>Обласний бюджет Миколаївської області</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</si>
  <si>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</si>
  <si>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</si>
  <si>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 xml:space="preserve"> медичне обслуговування громадян, які постраждали внаслідок Чорнобильської катастрофи</t>
  </si>
  <si>
    <t>надання щомісячної матеріальної допомоги  учасникам бойових дій у роки Другої світової війни</t>
  </si>
  <si>
    <t>надання одноразової матеріальної допомоги сім'ям загиблих та померлих учасників бойових дій в Афганістані, інвалідам війни в Афганістані</t>
  </si>
  <si>
    <t>Усього</t>
  </si>
  <si>
    <t>Найменування бюджету - одержувача/надавача міжбюджетного трансферту</t>
  </si>
  <si>
    <t xml:space="preserve">Трансферти з інших місцевих бюджетів </t>
  </si>
  <si>
    <t>дотації</t>
  </si>
  <si>
    <t>Державний бюджет</t>
  </si>
  <si>
    <t xml:space="preserve">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</si>
  <si>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Міжбюджетні трансферти на 2020 рік</t>
  </si>
  <si>
    <t>(код бюджету)</t>
  </si>
  <si>
    <t>надання одноразової матеріальної допомоги громадянам, які постраждали внаслідок Чорнобильської катастрофиІ категорії), та дітям-інвалідам, інвалідність яких пов'язана з наслідками Чорнобильської  катастрофи</t>
  </si>
  <si>
    <t xml:space="preserve"> на фінансування центрів соціально-психологічної реабілітації дітей</t>
  </si>
  <si>
    <t>окремі заходи щодо соціального захисту осіб з інвалідністю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I та II групи)</t>
  </si>
  <si>
    <t>надання щомісячної матеріальної допомоги дітям військовослужбовців, які  загинули, пропали  безвісти або померли внаслідок поранення, контузії чи каліцтва, одержаних під час виконання службових обов’язків під час участі в антитерористичній  операції (АТО) на сході України</t>
  </si>
  <si>
    <t>найменування трансферту</t>
  </si>
  <si>
    <t xml:space="preserve"> загального фонду  на:</t>
  </si>
  <si>
    <t>субвенції з обласного бюджету за рахунок коштів державного бюджету</t>
  </si>
  <si>
    <t>код Класифікації доходів бюджету</t>
  </si>
  <si>
    <t xml:space="preserve">субвенції з обласного бюджету </t>
  </si>
  <si>
    <t>загального фонду на:</t>
  </si>
  <si>
    <t>загального фонду  на:</t>
  </si>
  <si>
    <t>Інші субвенції з місцевого бюджету</t>
  </si>
  <si>
    <t>в тому числі на:</t>
  </si>
  <si>
    <t>надання матеріальної допомоги сім'ям загиблих та померлих учасників бойових дій, які брали участь в антитерористичній операції на сході України</t>
  </si>
  <si>
    <t>код Типової програмної класифікації видатків та кредитування місцевого бюджету</t>
  </si>
  <si>
    <t>субвенції з міського бюджету</t>
  </si>
  <si>
    <t xml:space="preserve"> Трансферти з інших місцевих бюджетів </t>
  </si>
  <si>
    <t xml:space="preserve"> найменування трансферту</t>
  </si>
  <si>
    <t xml:space="preserve"> субвенції з обласного бюджету </t>
  </si>
  <si>
    <t xml:space="preserve"> Трансферти іншим бюджетам</t>
  </si>
  <si>
    <t>відшкодування витрат на поховання учасників бойових дій та осіб з інвалідністю внаслідок війни</t>
  </si>
  <si>
    <t>реверсна дотація</t>
  </si>
  <si>
    <t>0819770</t>
  </si>
  <si>
    <t xml:space="preserve">Субвенція з місцевого бюджету державному бюджету на виконання програм соціально-економічного розвитку регіонів </t>
  </si>
  <si>
    <t>0819800</t>
  </si>
  <si>
    <t xml:space="preserve">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 </t>
  </si>
  <si>
    <t xml:space="preserve">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 </t>
  </si>
  <si>
    <t>Т.О.Гончарова</t>
  </si>
  <si>
    <t xml:space="preserve"> здійснення переданих видатків у сфері охорони здоровя за рахунок коштів медичної субвенції за рахунок видатків на  лікування хворих на цукровий та нецукровий діабет</t>
  </si>
  <si>
    <t xml:space="preserve">здійснення переданих видатків у сфері освіти за рахунок залишку коштів освітньої субвенції, що утворився на початок бюджетного періоду </t>
  </si>
  <si>
    <t>здійснення підтримки окремих закладів та заходів у системі охорони здоров'я за рахунок відповідної субвенції з державного бюджету</t>
  </si>
  <si>
    <t xml:space="preserve">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</si>
  <si>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2919800</t>
  </si>
  <si>
    <t xml:space="preserve">Начальник фінансового управління </t>
  </si>
  <si>
    <t>Южноукраїнської міської ради</t>
  </si>
  <si>
    <t>здійснення заходів щодо соціально-економічного розвитку територіальних громад Миколаївської області у 2020 році</t>
  </si>
  <si>
    <t>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</si>
  <si>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</si>
  <si>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</si>
  <si>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</si>
  <si>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придбання засобів особистого захисту (захисних масок медичних, респіраторів, окулярів, тощо) для 25-тої Державної пожежено-рятувальної частини ГУ ДСНС України в Миколаївській області</t>
  </si>
  <si>
    <t>придбання комп'ютерних робочих місць для Южноукраїнського відділення поліції Первомайського відділу ГУНП в Миколаївській області</t>
  </si>
  <si>
    <t>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</si>
  <si>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</si>
  <si>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0619770</t>
  </si>
  <si>
    <t>придбання комп'ютерної і оргтехніки для відділу в м. Южноукраїнську  Управління Служби безпеки України в Миколаївській області</t>
  </si>
  <si>
    <t xml:space="preserve">Додаток №5                                                                                 </t>
  </si>
  <si>
    <t xml:space="preserve">до рішення Южноукраїнської міської ради   </t>
  </si>
  <si>
    <t>від ____________2020 №____________</t>
  </si>
  <si>
    <t>проведення виборів депутатів місцевих рад та сільських, селищних, міських голів, за рахунок відповідної субвенції з державного бюджету</t>
  </si>
  <si>
    <t>придбання паливно-мастильних матеріалів для 25-тої Державної пожежно-рятувальної частини ГУ ДСНС України в Миколаївській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</si>
</sst>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Times New Roman"/>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sz val="10"/>
      <name val="Courier New"/>
      <family val="3"/>
      <charset val="204"/>
    </font>
    <font>
      <sz val="12"/>
      <name val="Times New Roman"/>
      <family val="1"/>
      <charset val="204"/>
    </font>
    <font>
      <b/>
      <sz val="12"/>
      <name val="Times New Roman"/>
      <family val="1"/>
      <charset val="204"/>
    </font>
    <font>
      <b/>
      <sz val="16"/>
      <name val="Times New Roman"/>
      <family val="1"/>
      <charset val="204"/>
    </font>
    <font>
      <sz val="14"/>
      <name val="Times New Roman Cyr"/>
      <charset val="204"/>
    </font>
    <font>
      <sz val="14"/>
      <name val="Times New Roman"/>
      <family val="1"/>
      <charset val="204"/>
    </font>
    <font>
      <b/>
      <sz val="14"/>
      <name val="Times New Roman"/>
      <family val="1"/>
      <charset val="204"/>
    </font>
    <font>
      <sz val="16"/>
      <name val="Times New Roman"/>
      <family val="1"/>
      <charset val="204"/>
    </font>
    <font>
      <sz val="18"/>
      <name val="Times New Roman"/>
      <family val="1"/>
      <charset val="204"/>
    </font>
    <font>
      <sz val="20"/>
      <name val="Times New Roman"/>
      <family val="1"/>
      <charset val="204"/>
    </font>
    <font>
      <sz val="14"/>
      <color indexed="8"/>
      <name val="Times New Roman"/>
      <family val="1"/>
      <charset val="204"/>
    </font>
    <font>
      <u/>
      <sz val="18"/>
      <name val="Times New Roman"/>
      <family val="1"/>
      <charset val="204"/>
    </font>
    <font>
      <b/>
      <sz val="18"/>
      <name val="Times New Roman"/>
      <family val="1"/>
      <charset val="204"/>
    </font>
    <font>
      <sz val="12"/>
      <color indexed="8"/>
      <name val="Times New Roman"/>
      <family val="1"/>
      <charset val="204"/>
    </font>
    <font>
      <sz val="16"/>
      <name val="Times New Roman"/>
      <family val="1"/>
    </font>
    <font>
      <sz val="18"/>
      <name val="Times New Roman Cyr"/>
      <charset val="204"/>
    </font>
    <font>
      <sz val="12"/>
      <name val="Times New Roman Cyr"/>
      <charset val="204"/>
    </font>
    <font>
      <b/>
      <sz val="20"/>
      <name val="Times New Roman"/>
      <family val="1"/>
      <charset val="204"/>
    </font>
  </fonts>
  <fills count="24">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rgb="FFFFFFFF"/>
        <bgColor rgb="FF000000"/>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54">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0" fillId="0" borderId="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2" fillId="22" borderId="2" applyNumberFormat="0" applyAlignment="0" applyProtection="0"/>
    <xf numFmtId="0" fontId="7" fillId="22" borderId="1"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4" fillId="0" borderId="3" applyNumberFormat="0" applyFill="0" applyAlignment="0" applyProtection="0"/>
    <xf numFmtId="0" fontId="8" fillId="12" borderId="0" applyNumberFormat="0" applyBorder="0" applyAlignment="0" applyProtection="0"/>
    <xf numFmtId="0" fontId="10" fillId="0" borderId="0"/>
    <xf numFmtId="0" fontId="1" fillId="4" borderId="0" applyNumberFormat="0" applyBorder="0" applyAlignment="0" applyProtection="0"/>
    <xf numFmtId="0" fontId="3" fillId="0" borderId="0" applyNumberFormat="0" applyFill="0" applyBorder="0" applyAlignment="0" applyProtection="0"/>
    <xf numFmtId="0" fontId="6" fillId="7" borderId="4" applyNumberFormat="0" applyFont="0" applyAlignment="0" applyProtection="0"/>
    <xf numFmtId="0" fontId="9" fillId="0" borderId="0"/>
  </cellStyleXfs>
  <cellXfs count="99">
    <xf numFmtId="0" fontId="0" fillId="0" borderId="0" xfId="0"/>
    <xf numFmtId="0" fontId="12" fillId="0" borderId="0" xfId="0" applyFont="1"/>
    <xf numFmtId="0" fontId="12" fillId="0" borderId="0" xfId="0" applyFont="1" applyAlignment="1">
      <alignment horizontal="center" vertical="center"/>
    </xf>
    <xf numFmtId="0" fontId="13" fillId="0" borderId="0" xfId="0" applyFont="1"/>
    <xf numFmtId="0" fontId="13" fillId="0" borderId="0" xfId="0" applyFont="1" applyBorder="1"/>
    <xf numFmtId="3" fontId="17" fillId="0" borderId="0" xfId="0" applyNumberFormat="1" applyFont="1" applyBorder="1"/>
    <xf numFmtId="3" fontId="17" fillId="0" borderId="0" xfId="0" applyNumberFormat="1" applyFont="1" applyBorder="1" applyAlignment="1"/>
    <xf numFmtId="3" fontId="17" fillId="0" borderId="0" xfId="0" applyNumberFormat="1" applyFont="1" applyBorder="1" applyAlignment="1">
      <alignment horizontal="right" vertical="center" wrapText="1"/>
    </xf>
    <xf numFmtId="0" fontId="18" fillId="0" borderId="0" xfId="0" applyFont="1"/>
    <xf numFmtId="0" fontId="18" fillId="0" borderId="0" xfId="0" applyFont="1" applyAlignment="1">
      <alignment horizontal="left"/>
    </xf>
    <xf numFmtId="0" fontId="18" fillId="0" borderId="0" xfId="0" applyFont="1" applyAlignment="1">
      <alignment wrapText="1"/>
    </xf>
    <xf numFmtId="0" fontId="18" fillId="0" borderId="0" xfId="0" applyFont="1" applyAlignment="1"/>
    <xf numFmtId="0" fontId="14" fillId="0" borderId="0" xfId="0" applyFont="1" applyAlignment="1">
      <alignment vertical="center"/>
    </xf>
    <xf numFmtId="0" fontId="18" fillId="0" borderId="0" xfId="0" applyFont="1" applyAlignment="1">
      <alignment vertical="center"/>
    </xf>
    <xf numFmtId="0" fontId="20" fillId="0" borderId="0" xfId="0" applyFont="1" applyAlignment="1">
      <alignment horizontal="center" vertical="center"/>
    </xf>
    <xf numFmtId="0" fontId="12" fillId="0" borderId="0" xfId="0" applyFont="1" applyAlignment="1">
      <alignment horizontal="center"/>
    </xf>
    <xf numFmtId="0" fontId="14" fillId="0" borderId="0" xfId="0" applyFont="1"/>
    <xf numFmtId="0" fontId="18" fillId="0" borderId="0" xfId="0" applyNumberFormat="1" applyFont="1" applyFill="1" applyAlignment="1" applyProtection="1">
      <alignment horizontal="left" wrapText="1"/>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6" fillId="23" borderId="5" xfId="0" applyFont="1" applyFill="1" applyBorder="1" applyAlignment="1">
      <alignment horizontal="center" vertical="center" wrapText="1"/>
    </xf>
    <xf numFmtId="0" fontId="16" fillId="23" borderId="5" xfId="0" applyFont="1" applyFill="1" applyBorder="1" applyAlignment="1">
      <alignment horizontal="left" vertical="center" wrapText="1"/>
    </xf>
    <xf numFmtId="0" fontId="17" fillId="0" borderId="5" xfId="0" applyFont="1" applyBorder="1"/>
    <xf numFmtId="0" fontId="16" fillId="0" borderId="5" xfId="0" applyFont="1" applyBorder="1"/>
    <xf numFmtId="3" fontId="19" fillId="0" borderId="0" xfId="0" applyNumberFormat="1" applyFont="1" applyBorder="1" applyAlignment="1"/>
    <xf numFmtId="0" fontId="18" fillId="0" borderId="0" xfId="0" applyFont="1" applyAlignment="1">
      <alignment horizontal="right"/>
    </xf>
    <xf numFmtId="0" fontId="21" fillId="0" borderId="5" xfId="0" applyFont="1" applyFill="1" applyBorder="1" applyAlignment="1">
      <alignment horizontal="center" vertical="center" wrapText="1"/>
    </xf>
    <xf numFmtId="0" fontId="12" fillId="0" borderId="5" xfId="0" applyFont="1" applyBorder="1" applyAlignment="1">
      <alignment horizontal="center" vertical="center" wrapText="1"/>
    </xf>
    <xf numFmtId="3" fontId="14" fillId="0" borderId="5" xfId="0" applyNumberFormat="1" applyFont="1" applyBorder="1" applyAlignment="1">
      <alignment horizontal="center"/>
    </xf>
    <xf numFmtId="3" fontId="18" fillId="0" borderId="5" xfId="0" applyNumberFormat="1" applyFont="1" applyFill="1" applyBorder="1" applyAlignment="1">
      <alignment horizontal="center"/>
    </xf>
    <xf numFmtId="3" fontId="17" fillId="0" borderId="5" xfId="0" applyNumberFormat="1" applyFont="1" applyFill="1" applyBorder="1"/>
    <xf numFmtId="0" fontId="18" fillId="0" borderId="0" xfId="0" applyNumberFormat="1" applyFont="1" applyFill="1" applyAlignment="1" applyProtection="1">
      <alignment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5" fillId="0" borderId="0" xfId="0" applyFont="1"/>
    <xf numFmtId="49" fontId="15" fillId="0" borderId="5" xfId="0" applyNumberFormat="1" applyFont="1" applyBorder="1" applyAlignment="1">
      <alignment horizontal="center" vertical="center" wrapText="1"/>
    </xf>
    <xf numFmtId="0" fontId="26" fillId="0" borderId="5" xfId="0" applyFont="1" applyBorder="1" applyAlignment="1">
      <alignment horizontal="center" vertical="center" wrapText="1"/>
    </xf>
    <xf numFmtId="3" fontId="18" fillId="0" borderId="5" xfId="0" applyNumberFormat="1" applyFont="1" applyFill="1" applyBorder="1" applyAlignment="1">
      <alignment horizontal="center" wrapText="1"/>
    </xf>
    <xf numFmtId="3" fontId="18" fillId="0" borderId="5" xfId="0" applyNumberFormat="1" applyFont="1" applyFill="1" applyBorder="1" applyAlignment="1">
      <alignment horizontal="right" wrapText="1"/>
    </xf>
    <xf numFmtId="49" fontId="15" fillId="0" borderId="0" xfId="0" applyNumberFormat="1" applyFont="1" applyBorder="1" applyAlignment="1">
      <alignment horizontal="center" vertical="center" wrapText="1"/>
    </xf>
    <xf numFmtId="0" fontId="14" fillId="0" borderId="0" xfId="0" applyNumberFormat="1" applyFont="1" applyFill="1" applyAlignment="1" applyProtection="1"/>
    <xf numFmtId="0" fontId="18" fillId="0" borderId="0" xfId="0" applyNumberFormat="1" applyFont="1" applyFill="1" applyAlignment="1" applyProtection="1"/>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27" fillId="0" borderId="5" xfId="0" applyFont="1" applyBorder="1" applyAlignment="1">
      <alignment vertical="center" wrapText="1"/>
    </xf>
    <xf numFmtId="0" fontId="27" fillId="0" borderId="5" xfId="0" applyFont="1" applyBorder="1" applyAlignment="1">
      <alignment horizontal="center" vertical="center" wrapText="1"/>
    </xf>
    <xf numFmtId="3" fontId="12" fillId="0" borderId="0" xfId="0" applyNumberFormat="1" applyFont="1"/>
    <xf numFmtId="3" fontId="23" fillId="0" borderId="5" xfId="0" applyNumberFormat="1" applyFont="1" applyBorder="1" applyAlignment="1">
      <alignment horizontal="center"/>
    </xf>
    <xf numFmtId="3" fontId="19" fillId="0" borderId="5" xfId="0" applyNumberFormat="1" applyFont="1" applyFill="1" applyBorder="1" applyAlignment="1">
      <alignment horizontal="center" wrapText="1"/>
    </xf>
    <xf numFmtId="3" fontId="23" fillId="0" borderId="5" xfId="0" applyNumberFormat="1" applyFont="1" applyFill="1" applyBorder="1"/>
    <xf numFmtId="3" fontId="14" fillId="0" borderId="5" xfId="0" applyNumberFormat="1" applyFont="1" applyFill="1" applyBorder="1" applyAlignment="1"/>
    <xf numFmtId="3" fontId="14" fillId="0" borderId="5" xfId="0" applyNumberFormat="1" applyFont="1" applyFill="1" applyBorder="1" applyAlignment="1">
      <alignment horizontal="center" wrapText="1"/>
    </xf>
    <xf numFmtId="3" fontId="23" fillId="0" borderId="5" xfId="0" applyNumberFormat="1" applyFont="1" applyFill="1" applyBorder="1" applyAlignment="1">
      <alignment horizontal="center" wrapText="1"/>
    </xf>
    <xf numFmtId="3" fontId="23" fillId="0" borderId="5" xfId="0" applyNumberFormat="1" applyFont="1" applyFill="1" applyBorder="1" applyAlignment="1">
      <alignment horizontal="right" vertical="center" wrapText="1"/>
    </xf>
    <xf numFmtId="0" fontId="14" fillId="0" borderId="5" xfId="0" applyFont="1" applyFill="1" applyBorder="1" applyAlignment="1">
      <alignment horizontal="center"/>
    </xf>
    <xf numFmtId="3" fontId="20" fillId="0" borderId="5" xfId="0" applyNumberFormat="1" applyFont="1" applyFill="1" applyBorder="1" applyAlignment="1">
      <alignment horizontal="center"/>
    </xf>
    <xf numFmtId="3" fontId="28" fillId="0" borderId="5" xfId="0" applyNumberFormat="1" applyFont="1" applyBorder="1" applyAlignment="1">
      <alignment horizontal="center"/>
    </xf>
    <xf numFmtId="0" fontId="23" fillId="0" borderId="0" xfId="0" applyNumberFormat="1" applyFont="1" applyFill="1" applyAlignment="1" applyProtection="1"/>
    <xf numFmtId="0" fontId="19" fillId="0" borderId="0" xfId="0" applyFont="1"/>
    <xf numFmtId="0" fontId="20" fillId="0" borderId="0" xfId="0" applyNumberFormat="1" applyFont="1" applyFill="1" applyAlignment="1" applyProtection="1"/>
    <xf numFmtId="0" fontId="20" fillId="0" borderId="0" xfId="0" applyFont="1" applyFill="1" applyBorder="1" applyAlignment="1"/>
    <xf numFmtId="0" fontId="20" fillId="0" borderId="0" xfId="0" applyFont="1"/>
    <xf numFmtId="0" fontId="19" fillId="0" borderId="0" xfId="0" applyNumberFormat="1" applyFont="1" applyFill="1" applyAlignment="1" applyProtection="1">
      <alignment wrapText="1"/>
    </xf>
    <xf numFmtId="0" fontId="19" fillId="0" borderId="0" xfId="0" applyNumberFormat="1" applyFont="1" applyFill="1" applyAlignment="1" applyProtection="1"/>
    <xf numFmtId="0" fontId="19" fillId="0" borderId="0" xfId="0" applyNumberFormat="1" applyFont="1" applyFill="1" applyAlignment="1" applyProtection="1">
      <alignment horizontal="left"/>
    </xf>
    <xf numFmtId="0" fontId="20" fillId="0" borderId="0" xfId="0" applyFont="1" applyAlignment="1">
      <alignment horizontal="center" vertical="center"/>
    </xf>
    <xf numFmtId="0" fontId="22" fillId="0" borderId="0" xfId="0" applyFont="1" applyAlignment="1">
      <alignment horizontal="center" vertical="center"/>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5" xfId="0" applyFont="1" applyBorder="1" applyAlignment="1">
      <alignment horizontal="center" vertical="center" wrapText="1"/>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8" xfId="0" applyFont="1" applyBorder="1" applyAlignment="1">
      <alignment horizontal="center" vertical="center"/>
    </xf>
    <xf numFmtId="0" fontId="18"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left" vertical="center" wrapText="1"/>
    </xf>
    <xf numFmtId="0" fontId="18" fillId="0" borderId="5" xfId="0" applyFont="1" applyBorder="1" applyAlignment="1">
      <alignment horizontal="center" vertical="center" wrapText="1"/>
    </xf>
    <xf numFmtId="0" fontId="12" fillId="0" borderId="11" xfId="0" applyFont="1" applyBorder="1" applyAlignment="1">
      <alignment horizontal="center" vertical="top"/>
    </xf>
    <xf numFmtId="0" fontId="27" fillId="0" borderId="1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3"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cellXfs>
  <cellStyles count="5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Звичайний 10" xfId="28"/>
    <cellStyle name="Звичайний 11" xfId="29"/>
    <cellStyle name="Звичайний 12" xfId="30"/>
    <cellStyle name="Звичайний 13" xfId="31"/>
    <cellStyle name="Звичайний 14" xfId="32"/>
    <cellStyle name="Звичайний 15" xfId="33"/>
    <cellStyle name="Звичайний 16" xfId="34"/>
    <cellStyle name="Звичайний 17" xfId="35"/>
    <cellStyle name="Звичайний 18" xfId="36"/>
    <cellStyle name="Звичайний 19" xfId="37"/>
    <cellStyle name="Звичайний 2" xfId="38"/>
    <cellStyle name="Звичайний 20" xfId="39"/>
    <cellStyle name="Звичайний 3" xfId="40"/>
    <cellStyle name="Звичайний 4" xfId="41"/>
    <cellStyle name="Звичайний 5" xfId="42"/>
    <cellStyle name="Звичайний 6" xfId="43"/>
    <cellStyle name="Звичайний 7" xfId="44"/>
    <cellStyle name="Звичайний 8" xfId="45"/>
    <cellStyle name="Звичайний 9" xfId="46"/>
    <cellStyle name="Итог" xfId="47"/>
    <cellStyle name="Нейтральный" xfId="48"/>
    <cellStyle name="Обычный" xfId="0" builtinId="0"/>
    <cellStyle name="Обычный 2" xfId="49"/>
    <cellStyle name="Плохой" xfId="50"/>
    <cellStyle name="Пояснение" xfId="51"/>
    <cellStyle name="Примечание" xfId="52"/>
    <cellStyle name="Стиль 1" xfId="5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view="pageBreakPreview" topLeftCell="E7" zoomScale="86" zoomScaleNormal="86" zoomScaleSheetLayoutView="86" workbookViewId="0">
      <selection activeCell="AB24" sqref="AB24"/>
    </sheetView>
  </sheetViews>
  <sheetFormatPr defaultRowHeight="15.75" x14ac:dyDescent="0.25"/>
  <cols>
    <col min="1" max="1" width="22.6640625" style="1" customWidth="1"/>
    <col min="2" max="2" width="28.5" style="1" customWidth="1"/>
    <col min="3" max="3" width="28.6640625" style="1" customWidth="1"/>
    <col min="4" max="4" width="29.6640625" style="1" customWidth="1"/>
    <col min="5" max="5" width="29" style="1" customWidth="1"/>
    <col min="6" max="6" width="30.83203125" style="1" customWidth="1"/>
    <col min="7" max="7" width="32.6640625" style="1" customWidth="1"/>
    <col min="8" max="8" width="31.1640625" style="1" customWidth="1"/>
    <col min="9" max="9" width="30.6640625" style="1" customWidth="1"/>
    <col min="10" max="10" width="19.5" style="1" customWidth="1"/>
    <col min="11" max="11" width="20.33203125" style="1" customWidth="1"/>
    <col min="12" max="12" width="23" style="1" customWidth="1"/>
    <col min="13" max="13" width="38.6640625" style="1" customWidth="1"/>
    <col min="14" max="14" width="22.83203125" style="1" customWidth="1"/>
    <col min="15" max="15" width="28.1640625" style="1" customWidth="1"/>
    <col min="16" max="16" width="35" style="1" customWidth="1"/>
    <col min="17" max="17" width="30.6640625" style="1" customWidth="1"/>
    <col min="18" max="18" width="40.5" style="1" customWidth="1"/>
    <col min="19" max="19" width="35.83203125" style="1" customWidth="1"/>
    <col min="20" max="20" width="30.33203125" style="1" customWidth="1"/>
    <col min="21" max="21" width="22.83203125" style="1" customWidth="1"/>
    <col min="22" max="22" width="22.6640625" style="1" customWidth="1"/>
    <col min="23" max="25" width="26.1640625" style="1" customWidth="1"/>
    <col min="26" max="26" width="42.5" style="1" customWidth="1"/>
    <col min="27" max="27" width="38.33203125" style="1" customWidth="1"/>
    <col min="28" max="28" width="32.5" style="1" customWidth="1"/>
    <col min="29" max="29" width="51.1640625" style="1" customWidth="1"/>
    <col min="30" max="30" width="40" style="1" customWidth="1"/>
    <col min="31" max="31" width="35.1640625" style="1" customWidth="1"/>
    <col min="32" max="32" width="45.1640625" style="1" customWidth="1"/>
    <col min="33" max="33" width="36.6640625" style="1" customWidth="1"/>
    <col min="34" max="34" width="35.1640625" style="1" customWidth="1"/>
    <col min="35" max="35" width="33.5" style="1" customWidth="1"/>
    <col min="36" max="36" width="34.1640625" style="1" customWidth="1"/>
    <col min="37" max="37" width="40.83203125" style="1" customWidth="1"/>
    <col min="38" max="38" width="31.1640625" style="1" customWidth="1"/>
    <col min="39" max="16384" width="9.33203125" style="1"/>
  </cols>
  <sheetData>
    <row r="1" spans="1:38" s="11" customFormat="1" ht="27.6" customHeight="1" x14ac:dyDescent="0.35">
      <c r="F1" s="31"/>
      <c r="H1" s="63" t="s">
        <v>62</v>
      </c>
      <c r="I1" s="31"/>
      <c r="J1" s="31"/>
      <c r="K1" s="31"/>
      <c r="U1" s="9"/>
      <c r="Z1" s="9"/>
      <c r="AA1" s="9"/>
      <c r="AB1" s="9"/>
      <c r="AC1" s="9"/>
      <c r="AD1" s="9"/>
      <c r="AE1" s="9"/>
      <c r="AF1" s="9"/>
      <c r="AG1" s="9"/>
      <c r="AH1" s="9"/>
      <c r="AI1" s="9"/>
      <c r="AJ1" s="9"/>
      <c r="AK1" s="9"/>
    </row>
    <row r="2" spans="1:38" s="11" customFormat="1" ht="22.15" customHeight="1" x14ac:dyDescent="0.35">
      <c r="C2" s="10"/>
      <c r="D2" s="10"/>
      <c r="F2" s="41"/>
      <c r="H2" s="64" t="s">
        <v>63</v>
      </c>
      <c r="I2" s="41"/>
      <c r="J2" s="17"/>
      <c r="K2" s="17"/>
      <c r="U2" s="9"/>
    </row>
    <row r="3" spans="1:38" s="11" customFormat="1" ht="22.5" customHeight="1" x14ac:dyDescent="0.35">
      <c r="C3" s="10"/>
      <c r="D3" s="10"/>
      <c r="F3" s="31"/>
      <c r="H3" s="65" t="s">
        <v>64</v>
      </c>
      <c r="I3" s="31"/>
      <c r="J3" s="17"/>
      <c r="K3" s="17"/>
    </row>
    <row r="4" spans="1:38" s="11" customFormat="1" ht="12" customHeight="1" x14ac:dyDescent="0.3">
      <c r="C4" s="10"/>
      <c r="D4" s="10"/>
      <c r="E4" s="10"/>
      <c r="F4" s="10"/>
      <c r="G4" s="17"/>
      <c r="H4" s="17"/>
      <c r="I4" s="17"/>
      <c r="J4" s="17"/>
      <c r="K4" s="17"/>
    </row>
    <row r="5" spans="1:38" s="8" customFormat="1" ht="21" customHeight="1" x14ac:dyDescent="0.3">
      <c r="A5" s="66" t="s">
        <v>14</v>
      </c>
      <c r="B5" s="66"/>
      <c r="C5" s="66"/>
      <c r="D5" s="66"/>
      <c r="E5" s="66"/>
      <c r="F5" s="66"/>
      <c r="G5" s="66"/>
      <c r="H5" s="66"/>
      <c r="I5" s="66"/>
      <c r="J5" s="14"/>
      <c r="K5" s="12"/>
      <c r="L5" s="12"/>
      <c r="M5" s="12"/>
      <c r="N5" s="12"/>
      <c r="O5" s="12"/>
      <c r="P5" s="12"/>
      <c r="Q5" s="12"/>
      <c r="R5" s="12"/>
      <c r="S5" s="12"/>
      <c r="T5" s="12"/>
      <c r="U5" s="12"/>
      <c r="V5" s="12"/>
      <c r="W5" s="12"/>
      <c r="X5" s="12"/>
      <c r="Y5" s="12"/>
    </row>
    <row r="6" spans="1:38" s="8" customFormat="1" ht="14.45" customHeight="1" x14ac:dyDescent="0.3">
      <c r="A6" s="14"/>
      <c r="B6" s="14"/>
      <c r="C6" s="13"/>
      <c r="D6" s="13"/>
      <c r="E6" s="13"/>
      <c r="F6" s="13"/>
      <c r="G6" s="12"/>
      <c r="H6" s="12"/>
      <c r="I6" s="12"/>
      <c r="J6" s="12"/>
      <c r="K6" s="12"/>
      <c r="L6" s="12"/>
      <c r="M6" s="12"/>
      <c r="N6" s="12"/>
      <c r="O6" s="12"/>
      <c r="P6" s="12"/>
      <c r="Q6" s="12"/>
      <c r="R6" s="12"/>
      <c r="S6" s="12"/>
      <c r="T6" s="12"/>
      <c r="U6" s="12"/>
      <c r="V6" s="12"/>
      <c r="W6" s="12"/>
      <c r="X6" s="12"/>
      <c r="Y6" s="12"/>
    </row>
    <row r="7" spans="1:38" s="8" customFormat="1" ht="21" customHeight="1" x14ac:dyDescent="0.3">
      <c r="A7" s="67">
        <v>14205100000</v>
      </c>
      <c r="B7" s="67"/>
      <c r="C7" s="67"/>
      <c r="D7" s="67"/>
      <c r="E7" s="67"/>
      <c r="F7" s="67"/>
      <c r="G7" s="67"/>
      <c r="H7" s="67"/>
      <c r="I7" s="67"/>
      <c r="J7" s="12"/>
      <c r="K7" s="12"/>
      <c r="L7" s="12"/>
      <c r="M7" s="12"/>
      <c r="N7" s="12"/>
      <c r="O7" s="12"/>
      <c r="P7" s="12"/>
      <c r="Q7" s="12"/>
      <c r="R7" s="12"/>
      <c r="S7" s="12"/>
      <c r="T7" s="12"/>
      <c r="U7" s="12"/>
      <c r="V7" s="12"/>
      <c r="W7" s="12"/>
      <c r="X7" s="12"/>
      <c r="Y7" s="12"/>
    </row>
    <row r="8" spans="1:38" ht="23.25" customHeight="1" x14ac:dyDescent="0.25">
      <c r="A8" s="89" t="s">
        <v>15</v>
      </c>
      <c r="B8" s="89"/>
      <c r="C8" s="89"/>
      <c r="D8" s="89"/>
      <c r="E8" s="89"/>
      <c r="F8" s="89"/>
      <c r="G8" s="89"/>
      <c r="H8" s="89"/>
      <c r="I8" s="89"/>
    </row>
    <row r="9" spans="1:38" s="2" customFormat="1" ht="23.45" customHeight="1" x14ac:dyDescent="0.2">
      <c r="A9" s="86" t="s">
        <v>0</v>
      </c>
      <c r="B9" s="86" t="s">
        <v>9</v>
      </c>
      <c r="C9" s="73" t="s">
        <v>10</v>
      </c>
      <c r="D9" s="74"/>
      <c r="E9" s="74"/>
      <c r="F9" s="74"/>
      <c r="G9" s="74"/>
      <c r="H9" s="74"/>
      <c r="I9" s="85"/>
      <c r="J9" s="73" t="s">
        <v>32</v>
      </c>
      <c r="K9" s="74"/>
      <c r="L9" s="74"/>
      <c r="M9" s="74"/>
      <c r="N9" s="74"/>
      <c r="O9" s="74"/>
      <c r="P9" s="74" t="s">
        <v>10</v>
      </c>
      <c r="Q9" s="74"/>
      <c r="R9" s="74"/>
      <c r="S9" s="74"/>
      <c r="T9" s="74"/>
      <c r="U9" s="85"/>
      <c r="V9" s="79" t="s">
        <v>8</v>
      </c>
      <c r="W9" s="88" t="s">
        <v>35</v>
      </c>
      <c r="X9" s="88"/>
      <c r="Y9" s="88"/>
      <c r="Z9" s="88"/>
      <c r="AA9" s="88"/>
      <c r="AB9" s="88"/>
      <c r="AC9" s="88"/>
      <c r="AD9" s="88"/>
      <c r="AE9" s="88"/>
      <c r="AF9" s="88"/>
      <c r="AG9" s="88"/>
      <c r="AH9" s="88"/>
      <c r="AI9" s="88"/>
      <c r="AJ9" s="88"/>
      <c r="AK9" s="88"/>
      <c r="AL9" s="82" t="s">
        <v>8</v>
      </c>
    </row>
    <row r="10" spans="1:38" s="2" customFormat="1" ht="22.9" customHeight="1" x14ac:dyDescent="0.2">
      <c r="A10" s="86"/>
      <c r="B10" s="86"/>
      <c r="C10" s="73" t="s">
        <v>22</v>
      </c>
      <c r="D10" s="74"/>
      <c r="E10" s="74"/>
      <c r="F10" s="74"/>
      <c r="G10" s="74"/>
      <c r="H10" s="74"/>
      <c r="I10" s="85"/>
      <c r="J10" s="73" t="s">
        <v>34</v>
      </c>
      <c r="K10" s="74"/>
      <c r="L10" s="74"/>
      <c r="M10" s="74"/>
      <c r="N10" s="74"/>
      <c r="O10" s="74"/>
      <c r="P10" s="74" t="s">
        <v>24</v>
      </c>
      <c r="Q10" s="74"/>
      <c r="R10" s="74"/>
      <c r="S10" s="74"/>
      <c r="T10" s="74"/>
      <c r="U10" s="85"/>
      <c r="V10" s="79"/>
      <c r="W10" s="88" t="s">
        <v>11</v>
      </c>
      <c r="X10" s="88" t="s">
        <v>31</v>
      </c>
      <c r="Y10" s="88"/>
      <c r="Z10" s="88"/>
      <c r="AA10" s="88"/>
      <c r="AB10" s="88"/>
      <c r="AC10" s="88"/>
      <c r="AD10" s="88"/>
      <c r="AE10" s="88"/>
      <c r="AF10" s="88"/>
      <c r="AG10" s="88"/>
      <c r="AH10" s="88"/>
      <c r="AI10" s="88"/>
      <c r="AJ10" s="88"/>
      <c r="AK10" s="88"/>
      <c r="AL10" s="83"/>
    </row>
    <row r="11" spans="1:38" s="2" customFormat="1" ht="25.9" customHeight="1" x14ac:dyDescent="0.2">
      <c r="A11" s="86"/>
      <c r="B11" s="86"/>
      <c r="C11" s="73" t="s">
        <v>21</v>
      </c>
      <c r="D11" s="74"/>
      <c r="E11" s="74"/>
      <c r="F11" s="74"/>
      <c r="G11" s="74"/>
      <c r="H11" s="74"/>
      <c r="I11" s="85"/>
      <c r="J11" s="73" t="s">
        <v>25</v>
      </c>
      <c r="K11" s="74"/>
      <c r="L11" s="74"/>
      <c r="M11" s="74"/>
      <c r="N11" s="74"/>
      <c r="O11" s="74"/>
      <c r="P11" s="74" t="s">
        <v>25</v>
      </c>
      <c r="Q11" s="74"/>
      <c r="R11" s="74"/>
      <c r="S11" s="74"/>
      <c r="T11" s="74"/>
      <c r="U11" s="85"/>
      <c r="V11" s="79"/>
      <c r="W11" s="88"/>
      <c r="X11" s="88" t="s">
        <v>26</v>
      </c>
      <c r="Y11" s="88"/>
      <c r="Z11" s="88"/>
      <c r="AA11" s="88"/>
      <c r="AB11" s="88"/>
      <c r="AC11" s="88"/>
      <c r="AD11" s="88"/>
      <c r="AE11" s="88"/>
      <c r="AF11" s="88"/>
      <c r="AG11" s="88"/>
      <c r="AH11" s="88"/>
      <c r="AI11" s="88"/>
      <c r="AJ11" s="88"/>
      <c r="AK11" s="88"/>
      <c r="AL11" s="83"/>
    </row>
    <row r="12" spans="1:38" s="2" customFormat="1" ht="21.6" customHeight="1" x14ac:dyDescent="0.2">
      <c r="A12" s="86"/>
      <c r="B12" s="86"/>
      <c r="C12" s="96" t="s">
        <v>20</v>
      </c>
      <c r="D12" s="97"/>
      <c r="E12" s="97"/>
      <c r="F12" s="97"/>
      <c r="G12" s="97"/>
      <c r="H12" s="97"/>
      <c r="I12" s="98"/>
      <c r="J12" s="71" t="s">
        <v>33</v>
      </c>
      <c r="K12" s="72"/>
      <c r="L12" s="72"/>
      <c r="M12" s="72"/>
      <c r="N12" s="72"/>
      <c r="O12" s="72"/>
      <c r="P12" s="72" t="s">
        <v>33</v>
      </c>
      <c r="Q12" s="72"/>
      <c r="R12" s="72"/>
      <c r="S12" s="72"/>
      <c r="T12" s="72"/>
      <c r="U12" s="78"/>
      <c r="V12" s="79"/>
      <c r="W12" s="86" t="s">
        <v>20</v>
      </c>
      <c r="X12" s="86"/>
      <c r="Y12" s="86"/>
      <c r="Z12" s="86"/>
      <c r="AA12" s="86"/>
      <c r="AB12" s="86"/>
      <c r="AC12" s="86"/>
      <c r="AD12" s="86"/>
      <c r="AE12" s="86"/>
      <c r="AF12" s="86"/>
      <c r="AG12" s="86"/>
      <c r="AH12" s="86"/>
      <c r="AI12" s="86"/>
      <c r="AJ12" s="86"/>
      <c r="AK12" s="86"/>
      <c r="AL12" s="83"/>
    </row>
    <row r="13" spans="1:38" s="2" customFormat="1" ht="21.6" customHeight="1" x14ac:dyDescent="0.2">
      <c r="A13" s="86"/>
      <c r="B13" s="86"/>
      <c r="C13" s="76" t="s">
        <v>4</v>
      </c>
      <c r="D13" s="76" t="s">
        <v>45</v>
      </c>
      <c r="E13" s="76" t="s">
        <v>3</v>
      </c>
      <c r="F13" s="76" t="s">
        <v>52</v>
      </c>
      <c r="G13" s="93" t="s">
        <v>44</v>
      </c>
      <c r="H13" s="42"/>
      <c r="I13" s="93" t="s">
        <v>46</v>
      </c>
      <c r="J13" s="95" t="s">
        <v>27</v>
      </c>
      <c r="K13" s="87" t="s">
        <v>28</v>
      </c>
      <c r="L13" s="87"/>
      <c r="M13" s="87"/>
      <c r="N13" s="87"/>
      <c r="O13" s="87"/>
      <c r="P13" s="87"/>
      <c r="Q13" s="87"/>
      <c r="R13" s="87"/>
      <c r="S13" s="87"/>
      <c r="T13" s="87"/>
      <c r="U13" s="87"/>
      <c r="V13" s="79"/>
      <c r="W13" s="77" t="s">
        <v>37</v>
      </c>
      <c r="X13" s="77" t="s">
        <v>27</v>
      </c>
      <c r="Y13" s="44"/>
      <c r="Z13" s="80" t="s">
        <v>28</v>
      </c>
      <c r="AA13" s="80"/>
      <c r="AB13" s="80" t="s">
        <v>39</v>
      </c>
      <c r="AC13" s="90" t="s">
        <v>28</v>
      </c>
      <c r="AD13" s="91"/>
      <c r="AE13" s="91"/>
      <c r="AF13" s="91"/>
      <c r="AG13" s="91"/>
      <c r="AH13" s="91"/>
      <c r="AI13" s="91"/>
      <c r="AJ13" s="91"/>
      <c r="AK13" s="92"/>
      <c r="AL13" s="83"/>
    </row>
    <row r="14" spans="1:38" s="2" customFormat="1" ht="210.6" customHeight="1" x14ac:dyDescent="0.2">
      <c r="A14" s="86"/>
      <c r="B14" s="86"/>
      <c r="C14" s="77"/>
      <c r="D14" s="77"/>
      <c r="E14" s="77"/>
      <c r="F14" s="77"/>
      <c r="G14" s="94"/>
      <c r="H14" s="43" t="s">
        <v>65</v>
      </c>
      <c r="I14" s="94"/>
      <c r="J14" s="95"/>
      <c r="K14" s="33" t="s">
        <v>36</v>
      </c>
      <c r="L14" s="32" t="s">
        <v>5</v>
      </c>
      <c r="M14" s="32" t="s">
        <v>18</v>
      </c>
      <c r="N14" s="32" t="s">
        <v>6</v>
      </c>
      <c r="O14" s="32" t="s">
        <v>7</v>
      </c>
      <c r="P14" s="32" t="s">
        <v>16</v>
      </c>
      <c r="Q14" s="32" t="s">
        <v>29</v>
      </c>
      <c r="R14" s="32" t="s">
        <v>19</v>
      </c>
      <c r="S14" s="32" t="s">
        <v>47</v>
      </c>
      <c r="T14" s="32" t="s">
        <v>51</v>
      </c>
      <c r="U14" s="32" t="s">
        <v>17</v>
      </c>
      <c r="V14" s="79"/>
      <c r="W14" s="86"/>
      <c r="X14" s="86"/>
      <c r="Y14" s="27" t="s">
        <v>53</v>
      </c>
      <c r="Z14" s="45" t="s">
        <v>13</v>
      </c>
      <c r="AA14" s="45" t="s">
        <v>41</v>
      </c>
      <c r="AB14" s="81"/>
      <c r="AC14" s="46" t="s">
        <v>42</v>
      </c>
      <c r="AD14" s="46" t="s">
        <v>56</v>
      </c>
      <c r="AE14" s="46" t="s">
        <v>55</v>
      </c>
      <c r="AF14" s="46" t="s">
        <v>54</v>
      </c>
      <c r="AG14" s="46" t="s">
        <v>59</v>
      </c>
      <c r="AH14" s="46" t="s">
        <v>58</v>
      </c>
      <c r="AI14" s="46" t="s">
        <v>66</v>
      </c>
      <c r="AJ14" s="46" t="s">
        <v>61</v>
      </c>
      <c r="AK14" s="46" t="s">
        <v>57</v>
      </c>
      <c r="AL14" s="83"/>
    </row>
    <row r="15" spans="1:38" s="2" customFormat="1" ht="27.6" customHeight="1" x14ac:dyDescent="0.2">
      <c r="A15" s="86"/>
      <c r="B15" s="86"/>
      <c r="C15" s="75" t="s">
        <v>23</v>
      </c>
      <c r="D15" s="75"/>
      <c r="E15" s="75"/>
      <c r="F15" s="75"/>
      <c r="G15" s="75"/>
      <c r="H15" s="27"/>
      <c r="I15" s="27"/>
      <c r="J15" s="27"/>
      <c r="K15" s="68" t="s">
        <v>23</v>
      </c>
      <c r="L15" s="69"/>
      <c r="M15" s="69"/>
      <c r="N15" s="69"/>
      <c r="O15" s="70"/>
      <c r="P15" s="68" t="s">
        <v>23</v>
      </c>
      <c r="Q15" s="69"/>
      <c r="R15" s="69"/>
      <c r="S15" s="69"/>
      <c r="T15" s="69"/>
      <c r="U15" s="70"/>
      <c r="V15" s="79"/>
      <c r="W15" s="71" t="s">
        <v>30</v>
      </c>
      <c r="X15" s="72"/>
      <c r="Y15" s="72"/>
      <c r="Z15" s="72"/>
      <c r="AA15" s="72"/>
      <c r="AB15" s="72"/>
      <c r="AC15" s="72"/>
      <c r="AD15" s="72"/>
      <c r="AE15" s="72"/>
      <c r="AF15" s="72"/>
      <c r="AG15" s="72"/>
      <c r="AH15" s="72"/>
      <c r="AI15" s="72"/>
      <c r="AJ15" s="72"/>
      <c r="AK15" s="78"/>
      <c r="AL15" s="83"/>
    </row>
    <row r="16" spans="1:38" s="2" customFormat="1" ht="19.899999999999999" customHeight="1" x14ac:dyDescent="0.2">
      <c r="A16" s="86"/>
      <c r="B16" s="86"/>
      <c r="C16" s="19">
        <v>41051000</v>
      </c>
      <c r="D16" s="19">
        <v>41051100</v>
      </c>
      <c r="E16" s="19">
        <v>41051200</v>
      </c>
      <c r="F16" s="19">
        <v>41051400</v>
      </c>
      <c r="G16" s="19">
        <v>41051500</v>
      </c>
      <c r="H16" s="19">
        <v>41053000</v>
      </c>
      <c r="I16" s="19">
        <v>4105500</v>
      </c>
      <c r="J16" s="19">
        <v>41053900</v>
      </c>
      <c r="K16" s="26">
        <v>41053900</v>
      </c>
      <c r="L16" s="26">
        <v>41053900</v>
      </c>
      <c r="M16" s="26">
        <v>41053900</v>
      </c>
      <c r="N16" s="26">
        <v>41053900</v>
      </c>
      <c r="O16" s="26">
        <v>41053900</v>
      </c>
      <c r="P16" s="26">
        <v>41053900</v>
      </c>
      <c r="Q16" s="26">
        <v>41053900</v>
      </c>
      <c r="R16" s="26">
        <v>41053900</v>
      </c>
      <c r="S16" s="26">
        <v>41053900</v>
      </c>
      <c r="T16" s="26">
        <v>41053900</v>
      </c>
      <c r="U16" s="26">
        <v>41053900</v>
      </c>
      <c r="V16" s="79"/>
      <c r="W16" s="19">
        <v>9110</v>
      </c>
      <c r="X16" s="19">
        <v>9770</v>
      </c>
      <c r="Y16" s="35" t="s">
        <v>60</v>
      </c>
      <c r="Z16" s="35" t="s">
        <v>38</v>
      </c>
      <c r="AA16" s="35" t="s">
        <v>38</v>
      </c>
      <c r="AB16" s="36">
        <v>9800</v>
      </c>
      <c r="AC16" s="35" t="s">
        <v>40</v>
      </c>
      <c r="AD16" s="35" t="s">
        <v>48</v>
      </c>
      <c r="AE16" s="35" t="s">
        <v>48</v>
      </c>
      <c r="AF16" s="35" t="s">
        <v>48</v>
      </c>
      <c r="AG16" s="35" t="s">
        <v>48</v>
      </c>
      <c r="AH16" s="35" t="s">
        <v>48</v>
      </c>
      <c r="AI16" s="35" t="s">
        <v>48</v>
      </c>
      <c r="AJ16" s="35" t="s">
        <v>48</v>
      </c>
      <c r="AK16" s="35" t="s">
        <v>48</v>
      </c>
      <c r="AL16" s="84"/>
    </row>
    <row r="17" spans="1:38" ht="19.5" customHeight="1" x14ac:dyDescent="0.25">
      <c r="A17" s="18">
        <v>1</v>
      </c>
      <c r="B17" s="18">
        <v>2</v>
      </c>
      <c r="C17" s="18">
        <v>3</v>
      </c>
      <c r="D17" s="18">
        <v>4</v>
      </c>
      <c r="E17" s="18">
        <v>5</v>
      </c>
      <c r="F17" s="18">
        <v>6</v>
      </c>
      <c r="G17" s="18">
        <v>7</v>
      </c>
      <c r="H17" s="18"/>
      <c r="I17" s="18">
        <v>8</v>
      </c>
      <c r="J17" s="18">
        <v>9</v>
      </c>
      <c r="K17" s="18">
        <v>10</v>
      </c>
      <c r="L17" s="18">
        <v>11</v>
      </c>
      <c r="M17" s="18">
        <v>12</v>
      </c>
      <c r="N17" s="18">
        <v>13</v>
      </c>
      <c r="O17" s="18">
        <v>14</v>
      </c>
      <c r="P17" s="18">
        <v>15</v>
      </c>
      <c r="Q17" s="18">
        <v>16</v>
      </c>
      <c r="R17" s="18">
        <v>17</v>
      </c>
      <c r="S17" s="18">
        <v>18</v>
      </c>
      <c r="T17" s="18">
        <v>19</v>
      </c>
      <c r="U17" s="18">
        <v>20</v>
      </c>
      <c r="V17" s="18">
        <v>21</v>
      </c>
      <c r="W17" s="18">
        <v>22</v>
      </c>
      <c r="X17" s="18">
        <v>23</v>
      </c>
      <c r="Y17" s="18">
        <v>24</v>
      </c>
      <c r="Z17" s="18">
        <v>25</v>
      </c>
      <c r="AA17" s="18">
        <v>26</v>
      </c>
      <c r="AB17" s="18">
        <v>27</v>
      </c>
      <c r="AC17" s="18">
        <v>28</v>
      </c>
      <c r="AD17" s="18">
        <v>29</v>
      </c>
      <c r="AE17" s="18">
        <v>30</v>
      </c>
      <c r="AF17" s="18">
        <v>31</v>
      </c>
      <c r="AG17" s="18">
        <v>32</v>
      </c>
      <c r="AH17" s="18">
        <v>33</v>
      </c>
      <c r="AI17" s="18">
        <v>34</v>
      </c>
      <c r="AJ17" s="18">
        <v>35</v>
      </c>
      <c r="AK17" s="18">
        <v>36</v>
      </c>
      <c r="AL17" s="18">
        <v>37</v>
      </c>
    </row>
    <row r="18" spans="1:38" s="15" customFormat="1" ht="55.15" customHeight="1" x14ac:dyDescent="0.4">
      <c r="A18" s="20">
        <v>14100000000</v>
      </c>
      <c r="B18" s="21" t="s">
        <v>2</v>
      </c>
      <c r="C18" s="49">
        <v>1236371</v>
      </c>
      <c r="D18" s="49">
        <v>600000</v>
      </c>
      <c r="E18" s="49">
        <v>54497</v>
      </c>
      <c r="F18" s="49">
        <f>544700+526690</f>
        <v>1071390</v>
      </c>
      <c r="G18" s="49">
        <v>220500</v>
      </c>
      <c r="H18" s="49">
        <v>1382372</v>
      </c>
      <c r="I18" s="49">
        <f>678800+343100</f>
        <v>1021900</v>
      </c>
      <c r="J18" s="49">
        <f>SUM(K18:U18)</f>
        <v>7689200</v>
      </c>
      <c r="K18" s="37">
        <v>32800</v>
      </c>
      <c r="L18" s="37">
        <v>287300</v>
      </c>
      <c r="M18" s="37">
        <v>12000</v>
      </c>
      <c r="N18" s="37">
        <f>168000+119000+21000</f>
        <v>308000</v>
      </c>
      <c r="O18" s="37">
        <v>33800</v>
      </c>
      <c r="P18" s="37">
        <v>88400</v>
      </c>
      <c r="Q18" s="37">
        <v>30000</v>
      </c>
      <c r="R18" s="37">
        <v>36000</v>
      </c>
      <c r="S18" s="37">
        <v>570000</v>
      </c>
      <c r="T18" s="37">
        <f>200000+650000+100000</f>
        <v>950000</v>
      </c>
      <c r="U18" s="37">
        <v>5340900</v>
      </c>
      <c r="V18" s="53">
        <f>SUM(C18:J18)</f>
        <v>13276230</v>
      </c>
      <c r="W18" s="52"/>
      <c r="X18" s="52">
        <f>SUM(Y18:AA18)</f>
        <v>1557925</v>
      </c>
      <c r="Y18" s="37">
        <v>30846</v>
      </c>
      <c r="Z18" s="29">
        <v>1500000</v>
      </c>
      <c r="AA18" s="29">
        <v>27079</v>
      </c>
      <c r="AB18" s="29"/>
      <c r="AC18" s="29"/>
      <c r="AD18" s="29"/>
      <c r="AE18" s="29"/>
      <c r="AF18" s="29"/>
      <c r="AG18" s="29"/>
      <c r="AH18" s="29"/>
      <c r="AI18" s="29"/>
      <c r="AJ18" s="29"/>
      <c r="AK18" s="29"/>
      <c r="AL18" s="56">
        <f>X18</f>
        <v>1557925</v>
      </c>
    </row>
    <row r="19" spans="1:38" s="3" customFormat="1" ht="34.9" customHeight="1" x14ac:dyDescent="0.4">
      <c r="A19" s="22"/>
      <c r="B19" s="23" t="s">
        <v>12</v>
      </c>
      <c r="C19" s="30"/>
      <c r="D19" s="30"/>
      <c r="E19" s="30"/>
      <c r="F19" s="30"/>
      <c r="G19" s="30"/>
      <c r="H19" s="30"/>
      <c r="I19" s="30"/>
      <c r="J19" s="50"/>
      <c r="K19" s="51"/>
      <c r="L19" s="51"/>
      <c r="M19" s="51"/>
      <c r="N19" s="51"/>
      <c r="O19" s="51"/>
      <c r="P19" s="51"/>
      <c r="Q19" s="51"/>
      <c r="R19" s="51"/>
      <c r="S19" s="51"/>
      <c r="T19" s="51"/>
      <c r="U19" s="51"/>
      <c r="V19" s="54"/>
      <c r="W19" s="37">
        <v>63473000</v>
      </c>
      <c r="X19" s="38"/>
      <c r="Y19" s="38"/>
      <c r="Z19" s="55"/>
      <c r="AA19" s="55"/>
      <c r="AB19" s="29">
        <f>SUM(AC19:AK19)</f>
        <v>499745</v>
      </c>
      <c r="AC19" s="29">
        <v>13405</v>
      </c>
      <c r="AD19" s="29">
        <v>50000</v>
      </c>
      <c r="AE19" s="29">
        <v>50000</v>
      </c>
      <c r="AF19" s="29">
        <v>50000</v>
      </c>
      <c r="AG19" s="29">
        <v>150000</v>
      </c>
      <c r="AH19" s="29">
        <v>15000</v>
      </c>
      <c r="AI19" s="29">
        <v>8340</v>
      </c>
      <c r="AJ19" s="29">
        <v>63000</v>
      </c>
      <c r="AK19" s="29">
        <v>100000</v>
      </c>
      <c r="AL19" s="56">
        <f>W19+AB19</f>
        <v>63972745</v>
      </c>
    </row>
    <row r="20" spans="1:38" s="16" customFormat="1" ht="39" customHeight="1" x14ac:dyDescent="0.35">
      <c r="A20" s="22"/>
      <c r="B20" s="22" t="s">
        <v>1</v>
      </c>
      <c r="C20" s="48">
        <f t="shared" ref="C20:U20" si="0">SUM(C18:C19)</f>
        <v>1236371</v>
      </c>
      <c r="D20" s="48">
        <f t="shared" si="0"/>
        <v>600000</v>
      </c>
      <c r="E20" s="48">
        <f t="shared" si="0"/>
        <v>54497</v>
      </c>
      <c r="F20" s="48">
        <f t="shared" si="0"/>
        <v>1071390</v>
      </c>
      <c r="G20" s="48">
        <f t="shared" si="0"/>
        <v>220500</v>
      </c>
      <c r="H20" s="48">
        <f t="shared" si="0"/>
        <v>1382372</v>
      </c>
      <c r="I20" s="48">
        <f t="shared" si="0"/>
        <v>1021900</v>
      </c>
      <c r="J20" s="48">
        <f t="shared" si="0"/>
        <v>7689200</v>
      </c>
      <c r="K20" s="28">
        <f t="shared" si="0"/>
        <v>32800</v>
      </c>
      <c r="L20" s="28">
        <f t="shared" si="0"/>
        <v>287300</v>
      </c>
      <c r="M20" s="28">
        <f t="shared" si="0"/>
        <v>12000</v>
      </c>
      <c r="N20" s="28">
        <f t="shared" si="0"/>
        <v>308000</v>
      </c>
      <c r="O20" s="28">
        <f t="shared" si="0"/>
        <v>33800</v>
      </c>
      <c r="P20" s="28">
        <f t="shared" si="0"/>
        <v>88400</v>
      </c>
      <c r="Q20" s="28">
        <f t="shared" si="0"/>
        <v>30000</v>
      </c>
      <c r="R20" s="28">
        <f t="shared" si="0"/>
        <v>36000</v>
      </c>
      <c r="S20" s="28">
        <f t="shared" si="0"/>
        <v>570000</v>
      </c>
      <c r="T20" s="28">
        <f t="shared" si="0"/>
        <v>950000</v>
      </c>
      <c r="U20" s="28">
        <f t="shared" si="0"/>
        <v>5340900</v>
      </c>
      <c r="V20" s="48">
        <f>SUM(V18:V19)</f>
        <v>13276230</v>
      </c>
      <c r="W20" s="28">
        <f>SUM(W18:W19)</f>
        <v>63473000</v>
      </c>
      <c r="X20" s="28">
        <f>SUM(Y20:AA20)</f>
        <v>1557925</v>
      </c>
      <c r="Y20" s="28">
        <f t="shared" ref="Y20:AK20" si="1">SUM(Y18:Y19)</f>
        <v>30846</v>
      </c>
      <c r="Z20" s="28">
        <f t="shared" si="1"/>
        <v>1500000</v>
      </c>
      <c r="AA20" s="28">
        <f t="shared" si="1"/>
        <v>27079</v>
      </c>
      <c r="AB20" s="28">
        <f t="shared" si="1"/>
        <v>499745</v>
      </c>
      <c r="AC20" s="28">
        <f t="shared" si="1"/>
        <v>13405</v>
      </c>
      <c r="AD20" s="28">
        <f t="shared" si="1"/>
        <v>50000</v>
      </c>
      <c r="AE20" s="28">
        <f t="shared" si="1"/>
        <v>50000</v>
      </c>
      <c r="AF20" s="28">
        <f t="shared" si="1"/>
        <v>50000</v>
      </c>
      <c r="AG20" s="28">
        <f t="shared" si="1"/>
        <v>150000</v>
      </c>
      <c r="AH20" s="28">
        <f t="shared" si="1"/>
        <v>15000</v>
      </c>
      <c r="AI20" s="28">
        <f t="shared" si="1"/>
        <v>8340</v>
      </c>
      <c r="AJ20" s="28">
        <f t="shared" si="1"/>
        <v>63000</v>
      </c>
      <c r="AK20" s="28">
        <f t="shared" si="1"/>
        <v>100000</v>
      </c>
      <c r="AL20" s="57">
        <f>W20+X20+AB20</f>
        <v>65530670</v>
      </c>
    </row>
    <row r="21" spans="1:38" s="3" customFormat="1" ht="30" customHeight="1" x14ac:dyDescent="0.3">
      <c r="A21" s="4"/>
      <c r="B21" s="4"/>
      <c r="C21" s="5"/>
      <c r="D21" s="5"/>
      <c r="E21" s="5"/>
      <c r="F21" s="5"/>
      <c r="G21" s="5"/>
      <c r="H21" s="5"/>
      <c r="I21" s="5"/>
      <c r="J21" s="5"/>
      <c r="K21" s="6"/>
      <c r="L21" s="6"/>
      <c r="M21" s="6"/>
      <c r="N21" s="6"/>
      <c r="O21" s="6"/>
      <c r="P21" s="6"/>
      <c r="Q21" s="6"/>
      <c r="R21" s="6"/>
      <c r="S21" s="6"/>
      <c r="T21" s="6"/>
      <c r="U21" s="6"/>
      <c r="V21" s="7"/>
      <c r="W21" s="4"/>
      <c r="X21" s="7"/>
      <c r="Y21" s="7"/>
      <c r="AE21" s="39"/>
    </row>
    <row r="22" spans="1:38" s="3" customFormat="1" ht="42" customHeight="1" x14ac:dyDescent="0.4">
      <c r="B22" s="4"/>
      <c r="E22" s="5"/>
      <c r="F22" s="5"/>
      <c r="G22" s="5"/>
      <c r="H22" s="5"/>
      <c r="I22" s="5"/>
      <c r="J22" s="5"/>
      <c r="K22" s="6"/>
      <c r="L22" s="6"/>
      <c r="M22" s="6"/>
      <c r="N22" s="6"/>
      <c r="O22" s="6"/>
      <c r="P22" s="6"/>
      <c r="Q22" s="6"/>
      <c r="R22" s="24"/>
      <c r="S22" s="24"/>
      <c r="T22" s="24"/>
      <c r="U22" s="24"/>
      <c r="V22" s="24"/>
      <c r="X22" s="7"/>
      <c r="Y22" s="7"/>
      <c r="Z22" s="25"/>
      <c r="AA22" s="25"/>
      <c r="AB22" s="25"/>
      <c r="AF22" s="40"/>
      <c r="AG22" s="61" t="s">
        <v>49</v>
      </c>
      <c r="AH22" s="58"/>
      <c r="AI22" s="58"/>
      <c r="AJ22" s="58"/>
      <c r="AK22" s="58"/>
      <c r="AL22" s="59"/>
    </row>
    <row r="23" spans="1:38" ht="29.45" customHeight="1" x14ac:dyDescent="0.4">
      <c r="W23" s="34"/>
      <c r="AF23" s="8"/>
      <c r="AG23" s="62" t="s">
        <v>50</v>
      </c>
      <c r="AH23" s="59"/>
      <c r="AI23" s="59"/>
      <c r="AJ23" s="59"/>
      <c r="AK23" s="59"/>
      <c r="AL23" s="60" t="s">
        <v>43</v>
      </c>
    </row>
    <row r="24" spans="1:38" ht="23.25" x14ac:dyDescent="0.35">
      <c r="AB24" s="8"/>
      <c r="AG24" s="59"/>
      <c r="AH24" s="59"/>
      <c r="AI24" s="59"/>
      <c r="AJ24" s="59"/>
      <c r="AK24" s="59"/>
      <c r="AL24" s="59"/>
    </row>
    <row r="25" spans="1:38" x14ac:dyDescent="0.25">
      <c r="AB25" s="47"/>
    </row>
  </sheetData>
  <mergeCells count="41">
    <mergeCell ref="I13:I14"/>
    <mergeCell ref="W12:AK12"/>
    <mergeCell ref="AC13:AK13"/>
    <mergeCell ref="W10:W11"/>
    <mergeCell ref="P15:U15"/>
    <mergeCell ref="C9:I9"/>
    <mergeCell ref="C10:I10"/>
    <mergeCell ref="F13:F14"/>
    <mergeCell ref="G13:G14"/>
    <mergeCell ref="P12:U12"/>
    <mergeCell ref="J13:J14"/>
    <mergeCell ref="X13:X14"/>
    <mergeCell ref="P11:U11"/>
    <mergeCell ref="X11:AK11"/>
    <mergeCell ref="D13:D14"/>
    <mergeCell ref="A8:I8"/>
    <mergeCell ref="W9:AK9"/>
    <mergeCell ref="X10:AK10"/>
    <mergeCell ref="A9:A16"/>
    <mergeCell ref="B9:B16"/>
    <mergeCell ref="C13:C14"/>
    <mergeCell ref="W15:AK15"/>
    <mergeCell ref="J10:O10"/>
    <mergeCell ref="V9:V16"/>
    <mergeCell ref="AB13:AB14"/>
    <mergeCell ref="J11:O11"/>
    <mergeCell ref="AL9:AL16"/>
    <mergeCell ref="Z13:AA13"/>
    <mergeCell ref="P9:U9"/>
    <mergeCell ref="W13:W14"/>
    <mergeCell ref="P10:U10"/>
    <mergeCell ref="A5:I5"/>
    <mergeCell ref="A7:I7"/>
    <mergeCell ref="K15:O15"/>
    <mergeCell ref="J12:O12"/>
    <mergeCell ref="J9:O9"/>
    <mergeCell ref="C15:G15"/>
    <mergeCell ref="E13:E14"/>
    <mergeCell ref="K13:U13"/>
    <mergeCell ref="C11:I11"/>
    <mergeCell ref="C12:I12"/>
  </mergeCells>
  <printOptions horizontalCentered="1"/>
  <pageMargins left="0.19685039370078741" right="0.19685039370078741" top="1.5748031496062993" bottom="0.19685039370078741" header="0.31496062992125984" footer="0.11811023622047245"/>
  <pageSetup paperSize="9" scale="60" fitToHeight="7" orientation="landscape" blackAndWhite="1" r:id="rId1"/>
  <headerFooter differentFirst="1">
    <oddFooter>&amp;C&amp;P</oddFooter>
  </headerFooter>
  <colBreaks count="4" manualBreakCount="4">
    <brk id="9" max="24" man="1"/>
    <brk id="16" max="22" man="1"/>
    <brk id="22" max="24" man="1"/>
    <brk id="27" max="2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DE5040-B556-442B-ADC5-BDCFB7407A54}">
  <ds:schemaRef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dcmitype/"/>
    <ds:schemaRef ds:uri="acedc1b3-a6a6-4744-bb8f-c9b717f8a9c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Аркуш1</vt:lpstr>
      <vt:lpstr>Аркуш1!Заголовки_для_печати</vt:lpstr>
      <vt:lpstr>Аркуш1!Область_печати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2020-12-06T09:46:25Z</cp:lastPrinted>
  <dcterms:created xsi:type="dcterms:W3CDTF">2014-01-17T10:52:16Z</dcterms:created>
  <dcterms:modified xsi:type="dcterms:W3CDTF">2020-12-08T07:27:27Z</dcterms:modified>
</cp:coreProperties>
</file>